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9735"/>
  </bookViews>
  <sheets>
    <sheet name="GCP" sheetId="1" r:id="rId1"/>
  </sheets>
  <calcPr calcId="144525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7" i="1"/>
  <c r="I16" i="1"/>
  <c r="I15" i="1"/>
  <c r="I14" i="1"/>
  <c r="I13" i="1"/>
  <c r="I12" i="1"/>
  <c r="I9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I18" i="1" s="1"/>
  <c r="F17" i="1"/>
  <c r="F16" i="1"/>
  <c r="F15" i="1"/>
  <c r="F14" i="1"/>
  <c r="F13" i="1"/>
  <c r="F12" i="1"/>
  <c r="F11" i="1"/>
  <c r="I11" i="1" s="1"/>
  <c r="F9" i="1"/>
  <c r="F8" i="1"/>
  <c r="I8" i="1" s="1"/>
  <c r="I31" i="1"/>
  <c r="H31" i="1"/>
  <c r="G31" i="1"/>
  <c r="I26" i="1"/>
  <c r="H26" i="1"/>
  <c r="G26" i="1"/>
  <c r="I23" i="1"/>
  <c r="H23" i="1"/>
  <c r="G23" i="1"/>
  <c r="H19" i="1"/>
  <c r="G19" i="1"/>
  <c r="H10" i="1"/>
  <c r="G10" i="1"/>
  <c r="F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s="1"/>
  <c r="G37" i="1" l="1"/>
  <c r="E37" i="1"/>
  <c r="I10" i="1"/>
  <c r="H37" i="1"/>
  <c r="F7" i="1"/>
  <c r="F37" i="1" s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<sst xmlns="http://schemas.openxmlformats.org/spreadsheetml/2006/main" count="65" uniqueCount="65">
  <si>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</si>
  <si>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</si>
  <si>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</si>
  <si>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</si>
  <si>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</si>
  <si>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</si>
  <si>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</si>
  <si>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</si>
  <si>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</si>
  <si>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</si>
  <si>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</si>
  <si>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</si>
  <si>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</si>
  <si>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</si>
  <si>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</si>
  <si>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</si>
  <si>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</si>
  <si>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</si>
  <si>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</si>
  <si>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</si>
  <si>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</si>
  <si>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</si>
  <si>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</si>
  <si>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</si>
  <si>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</si>
  <si>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</si>
  <si>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</si>
  <si>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</si>
  <si>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</si>
  <si>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</si>
  <si>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</si>
  <si>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</si>
  <si>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</si>
  <si>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</si>
  <si>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</si>
  <si>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</si>
  <si>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</si>
  <si>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</si>
  <si>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</si>
  <si>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</si>
  <si>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</si>
  <si>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</si>
  <si>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</si>
  <si>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</si>
  <si>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</si>
  <si>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</si>
  <si>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</si>
  <si>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</si>
  <si>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</si>
  <si>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</si>
  <si>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</si>
  <si>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</si>
  <si>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</si>
  <si>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</si>
  <si>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</si>
  <si>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</si>
  <si>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</si>
  <si>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</si>
  <si>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</si>
  <si>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</si>
  <si>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</si>
  <si>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</si>
  <si>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</si>
  <si>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</si>
  <si>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SALAMANCA, GUANAJUATO.
GASTO POR CATEGORÍA PROGRAMÁTICA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</si>
</sst>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467950</v>
      </c>
      <c r="F7" s="18">
        <f t="shared" ref="F7:I7" si="0">SUM(F8:F9)</f>
        <v>467950</v>
      </c>
      <c r="G7" s="18">
        <f t="shared" si="0"/>
        <v>467600</v>
      </c>
      <c r="H7" s="18">
        <f t="shared" si="0"/>
        <v>467600</v>
      </c>
      <c r="I7" s="18">
        <f t="shared" si="0"/>
        <v>350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467950</v>
      </c>
      <c r="F8" s="19">
        <f>D8+E8</f>
        <v>467950</v>
      </c>
      <c r="G8" s="19">
        <v>467600</v>
      </c>
      <c r="H8" s="19">
        <v>467600</v>
      </c>
      <c r="I8" s="19">
        <f>F8-G8</f>
        <v>350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784568697.46000004</v>
      </c>
      <c r="E10" s="18">
        <f>SUM(E11:E18)</f>
        <v>144645490.56999999</v>
      </c>
      <c r="F10" s="18">
        <f t="shared" ref="F10:I10" si="1">SUM(F11:F18)</f>
        <v>929214188.03000009</v>
      </c>
      <c r="G10" s="18">
        <f t="shared" si="1"/>
        <v>422541869.44999999</v>
      </c>
      <c r="H10" s="18">
        <f t="shared" si="1"/>
        <v>403513354.81</v>
      </c>
      <c r="I10" s="18">
        <f t="shared" si="1"/>
        <v>506672318.58000004</v>
      </c>
    </row>
    <row r="11" spans="1:9" x14ac:dyDescent="0.2">
      <c r="A11" s="27" t="s">
        <v>46</v>
      </c>
      <c r="B11" s="9"/>
      <c r="C11" s="3" t="s">
        <v>4</v>
      </c>
      <c r="D11" s="19">
        <v>784568697.46000004</v>
      </c>
      <c r="E11" s="19">
        <v>37490124.240000002</v>
      </c>
      <c r="F11" s="19">
        <f t="shared" ref="F11:F18" si="2">D11+E11</f>
        <v>822058821.70000005</v>
      </c>
      <c r="G11" s="19">
        <v>337292818.32999998</v>
      </c>
      <c r="H11" s="19">
        <v>318419422.80000001</v>
      </c>
      <c r="I11" s="19">
        <f t="shared" ref="I11:I18" si="3">F11-G11</f>
        <v>484766003.37000006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107155366.33</v>
      </c>
      <c r="F18" s="19">
        <f t="shared" si="2"/>
        <v>107155366.33</v>
      </c>
      <c r="G18" s="19">
        <v>85249051.120000005</v>
      </c>
      <c r="H18" s="19">
        <v>85093932.010000005</v>
      </c>
      <c r="I18" s="19">
        <f t="shared" si="3"/>
        <v>21906315.209999993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784568697.46000004</v>
      </c>
      <c r="E37" s="24">
        <f t="shared" ref="E37:I37" si="16">SUM(E7+E10+E19+E23+E26+E31)</f>
        <v>145113440.56999999</v>
      </c>
      <c r="F37" s="24">
        <f t="shared" si="16"/>
        <v>929682138.03000009</v>
      </c>
      <c r="G37" s="24">
        <f t="shared" si="16"/>
        <v>423009469.44999999</v>
      </c>
      <c r="H37" s="24">
        <f t="shared" si="16"/>
        <v>403980954.81</v>
      </c>
      <c r="I37" s="24">
        <f t="shared" si="16"/>
        <v>506672668.58000004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optes12</cp:lastModifiedBy>
  <cp:lastPrinted>2017-03-30T22:19:49Z</cp:lastPrinted>
  <dcterms:created xsi:type="dcterms:W3CDTF">2012-12-11T21:13:37Z</dcterms:created>
  <dcterms:modified xsi:type="dcterms:W3CDTF">2019-07-30T20:27:40Z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